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黒皮丸棒330mm 4穴ヘリカル &gt;30°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<sst xmlns="http://schemas.openxmlformats.org/spreadsheetml/2006/main" count="70" uniqueCount="52">
  <si>
    <t>＊表記在庫数量は非常に流動的ですので、お届け日時はご注文時に再度ご確認下さい。</t>
  </si>
  <si>
    <t>29R4 253/6,9/14,1/1,4/2,8/139-330</t>
  </si>
  <si>
    <t>30R4 223/6,1/12,6/1,2/2,5/120-330</t>
  </si>
  <si>
    <t>30R4 203/5,6/11,4/1,2/2,3/109-330</t>
  </si>
  <si>
    <t>30R4 1830/5,0/10,2/1,0/2,0/98-330</t>
  </si>
  <si>
    <t>30R4 1630/4,4/9,0/0,9/1,8/87-330</t>
  </si>
  <si>
    <t>30R4 1430/3,9/8,1/0,8/1,6/76-330</t>
  </si>
  <si>
    <t>32R4 1430/3,6/7,5/0,8/1,5/70-330</t>
  </si>
  <si>
    <t>30R4 1230/3,4/6,9/0,7/1,4/65-330</t>
  </si>
  <si>
    <t>32R4 1230/3,1/6,3/0,7/1,2/60-330</t>
  </si>
  <si>
    <t>30R4 1030/2,8/5,7/0,6/1,1/54-330</t>
  </si>
  <si>
    <t>33R4 1030/2,5/5,1/0,5/1,0/49-330</t>
  </si>
  <si>
    <t>30R4 0830/2,2/4,5/0,45/0,9/44-330</t>
  </si>
  <si>
    <t>33R4 0830/1,9/3,9/0,4/0,8/38-330</t>
  </si>
  <si>
    <r>
      <t>d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G Ø:</t>
    </r>
  </si>
  <si>
    <r>
      <t>d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K Ø:</t>
    </r>
  </si>
  <si>
    <r>
      <t>TK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G Ø:</t>
    </r>
  </si>
  <si>
    <r>
      <t>TK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K Ø:</t>
    </r>
  </si>
  <si>
    <t>[mm]</t>
  </si>
  <si>
    <r>
      <rPr>
        <b/>
        <sz val="8"/>
        <rFont val="ＭＳ Ｐゴシック"/>
        <family val="3"/>
      </rPr>
      <t>角度</t>
    </r>
  </si>
  <si>
    <r>
      <rPr>
        <b/>
        <sz val="8"/>
        <rFont val="ＭＳ Ｐゴシック"/>
        <family val="3"/>
      </rPr>
      <t>全長</t>
    </r>
  </si>
  <si>
    <r>
      <rPr>
        <b/>
        <sz val="8"/>
        <rFont val="ＭＳ Ｐゴシック"/>
        <family val="3"/>
      </rPr>
      <t>外径</t>
    </r>
  </si>
  <si>
    <r>
      <t>超微粒子径</t>
    </r>
    <r>
      <rPr>
        <b/>
        <sz val="10"/>
        <rFont val="Arial"/>
        <family val="2"/>
      </rPr>
      <t>=0.5~0.8μm</t>
    </r>
  </si>
  <si>
    <t>CTS20D</t>
  </si>
  <si>
    <t>＊バインダー10％のNEW Global Standard Grade</t>
  </si>
  <si>
    <r>
      <rPr>
        <b/>
        <sz val="7"/>
        <rFont val="ＭＳ Ｐゴシック"/>
        <family val="3"/>
      </rPr>
      <t>内側穴ピッチ</t>
    </r>
  </si>
  <si>
    <r>
      <rPr>
        <b/>
        <sz val="7"/>
        <rFont val="ＭＳ Ｐゴシック"/>
        <family val="3"/>
      </rPr>
      <t>外側穴ピッチ</t>
    </r>
  </si>
  <si>
    <r>
      <rPr>
        <b/>
        <sz val="7"/>
        <rFont val="ＭＳ Ｐゴシック"/>
        <family val="3"/>
      </rPr>
      <t>内側穴径</t>
    </r>
  </si>
  <si>
    <r>
      <rPr>
        <b/>
        <sz val="7"/>
        <rFont val="ＭＳ Ｐゴシック"/>
        <family val="3"/>
      </rPr>
      <t>外側穴径</t>
    </r>
  </si>
  <si>
    <r>
      <rPr>
        <b/>
        <sz val="7"/>
        <rFont val="ＭＳ Ｐゴシック"/>
        <family val="3"/>
      </rPr>
      <t>交点ピッチ</t>
    </r>
  </si>
  <si>
    <t>納期約2週間（ドイツ流通センターより取り寄せ）</t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</si>
  <si>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</si>
  <si>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</si>
  <si>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8"/>
        <color indexed="8"/>
        <rFont val="ＭＳ Ｐゴシック"/>
        <family val="3"/>
      </rPr>
      <t>備考</t>
    </r>
  </si>
  <si>
    <r>
      <t>[</t>
    </r>
    <r>
      <rPr>
        <b/>
        <sz val="10"/>
        <rFont val="ＭＳ Ｐゴシック"/>
        <family val="3"/>
      </rPr>
      <t>　</t>
    </r>
    <r>
      <rPr>
        <b/>
        <sz val="10"/>
        <rFont val="Arial"/>
        <family val="2"/>
      </rPr>
      <t>°]</t>
    </r>
  </si>
  <si>
    <t>現在庫数</t>
  </si>
  <si>
    <t>0000011751004</t>
  </si>
  <si>
    <t>0000011751005</t>
  </si>
  <si>
    <t>0000011751006</t>
  </si>
  <si>
    <t>0000011751007</t>
  </si>
  <si>
    <t>0000011751008</t>
  </si>
  <si>
    <t>0000011751010</t>
  </si>
  <si>
    <t>0000011751012</t>
  </si>
  <si>
    <t>0000011751013</t>
  </si>
  <si>
    <t>0000011751014</t>
  </si>
  <si>
    <t>0000011751016</t>
  </si>
  <si>
    <t>0000011751017</t>
  </si>
  <si>
    <t>0000011751018</t>
  </si>
  <si>
    <t>0000011751019</t>
  </si>
  <si>
    <t>現在</t>
  </si>
  <si>
    <t>株式会社CERATIZIT Japan</t>
  </si>
  <si>
    <t>黒皮丸棒（330mm） 4穴ヘリカル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</si>
</sst>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0_);[Red]\(0.00\)"/>
    <numFmt numFmtId="178" formatCode="_-* #,##0.00_-;\-* #,##0.00_-;_-* &quot;-&quot;??_-;_-@_-"/>
    <numFmt numFmtId="179" formatCode="_-* #,##0.0_-;\-* #,##0.0_-;_-* &quot;-&quot;??_-;_-@_-"/>
    <numFmt numFmtId="180" formatCode="#,##0.00_ "/>
    <numFmt numFmtId="181" formatCode="0.0_ 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b/>
      <sz val="8"/>
      <name val="Arial"/>
      <family val="2"/>
    </font>
    <font>
      <b/>
      <sz val="8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9"/>
      <color theme="1"/>
      <name val="Arial"/>
      <family val="2"/>
    </font>
    <font>
      <sz val="6"/>
      <color theme="1"/>
      <name val="Calibri"/>
      <family val="3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4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13" fillId="21" borderId="3" applyNumberFormat="0" applyProtection="0">
      <alignment vertical="center"/>
    </xf>
    <xf numFmtId="4" fontId="13" fillId="21" borderId="3" applyNumberFormat="0" applyProtection="0">
      <alignment vertical="center"/>
    </xf>
    <xf numFmtId="4" fontId="13" fillId="21" borderId="3" applyNumberFormat="0" applyProtection="0">
      <alignment vertical="center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4" fillId="23" borderId="3" applyNumberFormat="0" applyProtection="0">
      <alignment horizontal="right" vertical="center"/>
    </xf>
    <xf numFmtId="4" fontId="14" fillId="23" borderId="3" applyNumberFormat="0" applyProtection="0">
      <alignment horizontal="right" vertical="center"/>
    </xf>
    <xf numFmtId="4" fontId="14" fillId="23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6" fillId="31" borderId="2" applyNumberFormat="0" applyProtection="0">
      <alignment horizontal="left" vertical="center" indent="1"/>
    </xf>
    <xf numFmtId="4" fontId="16" fillId="31" borderId="2" applyNumberFormat="0" applyProtection="0">
      <alignment horizontal="left" vertical="center" indent="1"/>
    </xf>
    <xf numFmtId="4" fontId="16" fillId="31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3" borderId="0" applyNumberFormat="0" applyProtection="0">
      <alignment horizontal="left" vertical="center" indent="1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7" fillId="34" borderId="0" applyNumberFormat="0" applyProtection="0">
      <alignment horizontal="left" vertical="center" indent="1"/>
    </xf>
    <xf numFmtId="4" fontId="17" fillId="33" borderId="0" applyNumberFormat="0" applyProtection="0">
      <alignment horizontal="left" vertical="center" indent="1"/>
    </xf>
    <xf numFmtId="4" fontId="14" fillId="35" borderId="3" applyNumberFormat="0" applyProtection="0">
      <alignment vertical="center"/>
    </xf>
    <xf numFmtId="4" fontId="14" fillId="35" borderId="3" applyNumberFormat="0" applyProtection="0">
      <alignment vertical="center"/>
    </xf>
    <xf numFmtId="4" fontId="14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2" fillId="34" borderId="4" applyNumberFormat="0" applyProtection="0">
      <alignment horizontal="left" vertical="center" indent="1"/>
    </xf>
    <xf numFmtId="4" fontId="12" fillId="34" borderId="4" applyNumberFormat="0" applyProtection="0">
      <alignment horizontal="left" vertical="center" indent="1"/>
    </xf>
    <xf numFmtId="4" fontId="12" fillId="34" borderId="4" applyNumberFormat="0" applyProtection="0">
      <alignment horizontal="left" vertical="center" indent="1"/>
    </xf>
    <xf numFmtId="4" fontId="19" fillId="34" borderId="2" applyNumberFormat="0" applyProtection="0">
      <alignment horizontal="right" vertical="center"/>
    </xf>
    <xf numFmtId="4" fontId="19" fillId="34" borderId="2" applyNumberFormat="0" applyProtection="0">
      <alignment horizontal="right" vertical="center"/>
    </xf>
    <xf numFmtId="4" fontId="19" fillId="34" borderId="2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15" fillId="36" borderId="2" applyNumberFormat="0" applyProtection="0">
      <alignment horizontal="left" vertical="center"/>
    </xf>
    <xf numFmtId="4" fontId="15" fillId="36" borderId="2" applyNumberFormat="0" applyProtection="0">
      <alignment horizontal="left" vertical="center"/>
    </xf>
    <xf numFmtId="4" fontId="15" fillId="36" borderId="2" applyNumberFormat="0" applyProtection="0">
      <alignment horizontal="left" vertical="center"/>
    </xf>
    <xf numFmtId="4" fontId="21" fillId="22" borderId="0" applyNumberFormat="0" applyProtection="0">
      <alignment horizontal="lef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481" applyFont="1">
      <alignment/>
      <protection/>
    </xf>
    <xf numFmtId="0" fontId="5" fillId="0" borderId="0" xfId="481" applyFont="1">
      <alignment/>
      <protection/>
    </xf>
    <xf numFmtId="2" fontId="4" fillId="48" borderId="13" xfId="479" applyNumberFormat="1" applyFont="1" applyFill="1" applyBorder="1" applyAlignment="1">
      <alignment horizontal="center"/>
      <protection/>
    </xf>
    <xf numFmtId="0" fontId="4" fillId="48" borderId="14" xfId="479" applyFont="1" applyFill="1" applyBorder="1" applyAlignment="1">
      <alignment horizontal="center"/>
      <protection/>
    </xf>
    <xf numFmtId="2" fontId="4" fillId="48" borderId="14" xfId="479" applyNumberFormat="1" applyFont="1" applyFill="1" applyBorder="1" applyAlignment="1">
      <alignment horizontal="center"/>
      <protection/>
    </xf>
    <xf numFmtId="2" fontId="4" fillId="48" borderId="15" xfId="479" applyNumberFormat="1" applyFont="1" applyFill="1" applyBorder="1" applyAlignment="1">
      <alignment horizontal="center" vertical="center"/>
      <protection/>
    </xf>
    <xf numFmtId="0" fontId="8" fillId="48" borderId="16" xfId="479" applyFont="1" applyFill="1" applyBorder="1" applyAlignment="1">
      <alignment horizontal="center"/>
      <protection/>
    </xf>
    <xf numFmtId="0" fontId="8" fillId="48" borderId="17" xfId="479" applyFont="1" applyFill="1" applyBorder="1" applyAlignment="1">
      <alignment horizontal="center"/>
      <protection/>
    </xf>
    <xf numFmtId="2" fontId="8" fillId="48" borderId="18" xfId="479" applyNumberFormat="1" applyFont="1" applyFill="1" applyBorder="1" applyAlignment="1">
      <alignment horizontal="center" vertical="center"/>
      <protection/>
    </xf>
    <xf numFmtId="0" fontId="67" fillId="0" borderId="0" xfId="479" applyFont="1" applyAlignment="1">
      <alignment horizontal="left" vertical="center"/>
      <protection/>
    </xf>
    <xf numFmtId="2" fontId="8" fillId="0" borderId="0" xfId="479" applyNumberFormat="1" applyFont="1" applyAlignment="1">
      <alignment horizontal="center"/>
      <protection/>
    </xf>
    <xf numFmtId="0" fontId="4" fillId="0" borderId="0" xfId="479" applyFont="1" applyAlignment="1">
      <alignment horizontal="center"/>
      <protection/>
    </xf>
    <xf numFmtId="179" fontId="68" fillId="0" borderId="0" xfId="309" applyNumberFormat="1" applyFont="1" applyAlignment="1">
      <alignment horizontal="center"/>
    </xf>
    <xf numFmtId="2" fontId="24" fillId="48" borderId="17" xfId="479" applyNumberFormat="1" applyFont="1" applyFill="1" applyBorder="1" applyAlignment="1">
      <alignment horizontal="center"/>
      <protection/>
    </xf>
    <xf numFmtId="0" fontId="4" fillId="48" borderId="19" xfId="479" applyFont="1" applyFill="1" applyBorder="1" applyAlignment="1">
      <alignment horizontal="center"/>
      <protection/>
    </xf>
    <xf numFmtId="0" fontId="0" fillId="0" borderId="20" xfId="0" applyBorder="1" applyAlignment="1">
      <alignment vertical="center"/>
    </xf>
    <xf numFmtId="176" fontId="69" fillId="6" borderId="21" xfId="0" applyNumberFormat="1" applyFont="1" applyFill="1" applyBorder="1" applyAlignment="1">
      <alignment vertical="center"/>
    </xf>
    <xf numFmtId="176" fontId="69" fillId="6" borderId="22" xfId="0" applyNumberFormat="1" applyFont="1" applyFill="1" applyBorder="1" applyAlignment="1">
      <alignment vertical="center"/>
    </xf>
    <xf numFmtId="176" fontId="69" fillId="6" borderId="23" xfId="0" applyNumberFormat="1" applyFont="1" applyFill="1" applyBorder="1" applyAlignment="1">
      <alignment vertical="center"/>
    </xf>
    <xf numFmtId="0" fontId="3" fillId="6" borderId="24" xfId="477" applyFill="1" applyBorder="1" applyAlignment="1">
      <alignment horizontal="left"/>
      <protection/>
    </xf>
    <xf numFmtId="178" fontId="4" fillId="6" borderId="17" xfId="307" applyFont="1" applyFill="1" applyBorder="1" applyAlignment="1">
      <alignment horizontal="center"/>
    </xf>
    <xf numFmtId="0" fontId="3" fillId="6" borderId="25" xfId="477" applyFill="1" applyBorder="1" applyAlignment="1">
      <alignment horizontal="left"/>
      <protection/>
    </xf>
    <xf numFmtId="178" fontId="4" fillId="6" borderId="26" xfId="307" applyFont="1" applyFill="1" applyBorder="1" applyAlignment="1">
      <alignment horizontal="center"/>
    </xf>
    <xf numFmtId="0" fontId="3" fillId="6" borderId="27" xfId="477" applyFill="1" applyBorder="1" applyAlignment="1">
      <alignment horizontal="left"/>
      <protection/>
    </xf>
    <xf numFmtId="178" fontId="4" fillId="6" borderId="28" xfId="307" applyFont="1" applyFill="1" applyBorder="1" applyAlignment="1">
      <alignment horizontal="center"/>
    </xf>
    <xf numFmtId="0" fontId="3" fillId="0" borderId="0" xfId="482">
      <alignment/>
      <protection/>
    </xf>
    <xf numFmtId="177" fontId="3" fillId="0" borderId="0" xfId="482" applyNumberFormat="1">
      <alignment/>
      <protection/>
    </xf>
    <xf numFmtId="0" fontId="70" fillId="0" borderId="0" xfId="482" applyFont="1">
      <alignment/>
      <protection/>
    </xf>
    <xf numFmtId="0" fontId="5" fillId="0" borderId="0" xfId="479" applyFont="1">
      <alignment/>
      <protection/>
    </xf>
    <xf numFmtId="179" fontId="68" fillId="48" borderId="14" xfId="310" applyNumberFormat="1" applyFont="1" applyFill="1" applyBorder="1" applyAlignment="1">
      <alignment horizontal="center"/>
    </xf>
    <xf numFmtId="178" fontId="68" fillId="48" borderId="14" xfId="310" applyFont="1" applyFill="1" applyBorder="1" applyAlignment="1">
      <alignment horizontal="center"/>
    </xf>
    <xf numFmtId="177" fontId="68" fillId="48" borderId="14" xfId="310" applyNumberFormat="1" applyFont="1" applyFill="1" applyBorder="1" applyAlignment="1">
      <alignment horizontal="center"/>
    </xf>
    <xf numFmtId="0" fontId="3" fillId="6" borderId="17" xfId="482" applyFill="1" applyBorder="1" applyAlignment="1">
      <alignment horizontal="center"/>
      <protection/>
    </xf>
    <xf numFmtId="180" fontId="71" fillId="6" borderId="17" xfId="310" applyNumberFormat="1" applyFont="1" applyFill="1" applyBorder="1" applyAlignment="1">
      <alignment horizontal="right" vertical="center"/>
    </xf>
    <xf numFmtId="178" fontId="71" fillId="6" borderId="17" xfId="310" applyFont="1" applyFill="1" applyBorder="1" applyAlignment="1">
      <alignment horizontal="right" vertical="center"/>
    </xf>
    <xf numFmtId="177" fontId="71" fillId="6" borderId="17" xfId="310" applyNumberFormat="1" applyFont="1" applyFill="1" applyBorder="1" applyAlignment="1">
      <alignment horizontal="right" vertical="center"/>
    </xf>
    <xf numFmtId="181" fontId="3" fillId="6" borderId="17" xfId="482" applyNumberFormat="1" applyFill="1" applyBorder="1" applyAlignment="1">
      <alignment horizontal="center"/>
      <protection/>
    </xf>
    <xf numFmtId="0" fontId="3" fillId="6" borderId="26" xfId="482" applyFill="1" applyBorder="1" applyAlignment="1">
      <alignment horizontal="center"/>
      <protection/>
    </xf>
    <xf numFmtId="180" fontId="71" fillId="6" borderId="26" xfId="310" applyNumberFormat="1" applyFont="1" applyFill="1" applyBorder="1" applyAlignment="1">
      <alignment horizontal="right" vertical="center"/>
    </xf>
    <xf numFmtId="178" fontId="71" fillId="6" borderId="26" xfId="310" applyFont="1" applyFill="1" applyBorder="1" applyAlignment="1">
      <alignment horizontal="right" vertical="center"/>
    </xf>
    <xf numFmtId="177" fontId="71" fillId="6" borderId="26" xfId="310" applyNumberFormat="1" applyFont="1" applyFill="1" applyBorder="1" applyAlignment="1">
      <alignment horizontal="right" vertical="center"/>
    </xf>
    <xf numFmtId="0" fontId="3" fillId="6" borderId="28" xfId="482" applyFill="1" applyBorder="1" applyAlignment="1">
      <alignment horizontal="center"/>
      <protection/>
    </xf>
    <xf numFmtId="180" fontId="71" fillId="6" borderId="28" xfId="310" applyNumberFormat="1" applyFont="1" applyFill="1" applyBorder="1" applyAlignment="1">
      <alignment horizontal="right" vertical="center"/>
    </xf>
    <xf numFmtId="178" fontId="71" fillId="6" borderId="28" xfId="310" applyFont="1" applyFill="1" applyBorder="1" applyAlignment="1">
      <alignment horizontal="right" vertical="center"/>
    </xf>
    <xf numFmtId="177" fontId="71" fillId="6" borderId="28" xfId="310" applyNumberFormat="1" applyFont="1" applyFill="1" applyBorder="1" applyAlignment="1">
      <alignment horizontal="right" vertical="center"/>
    </xf>
    <xf numFmtId="181" fontId="3" fillId="6" borderId="28" xfId="482" applyNumberFormat="1" applyFill="1" applyBorder="1" applyAlignment="1">
      <alignment horizontal="center"/>
      <protection/>
    </xf>
    <xf numFmtId="0" fontId="3" fillId="6" borderId="29" xfId="482" applyFill="1" applyBorder="1" applyAlignment="1">
      <alignment horizontal="center"/>
      <protection/>
    </xf>
    <xf numFmtId="49" fontId="3" fillId="6" borderId="17" xfId="482" applyNumberFormat="1" applyFill="1" applyBorder="1" applyAlignment="1">
      <alignment horizontal="center"/>
      <protection/>
    </xf>
    <xf numFmtId="49" fontId="3" fillId="6" borderId="26" xfId="482" applyNumberFormat="1" applyFill="1" applyBorder="1" applyAlignment="1">
      <alignment horizontal="center"/>
      <protection/>
    </xf>
    <xf numFmtId="49" fontId="3" fillId="6" borderId="28" xfId="482" applyNumberFormat="1" applyFill="1" applyBorder="1" applyAlignment="1">
      <alignment horizontal="center"/>
      <protection/>
    </xf>
    <xf numFmtId="181" fontId="3" fillId="6" borderId="30" xfId="482" applyNumberFormat="1" applyFill="1" applyBorder="1" applyAlignment="1">
      <alignment horizontal="center"/>
      <protection/>
    </xf>
    <xf numFmtId="0" fontId="3" fillId="6" borderId="31" xfId="482" applyFill="1" applyBorder="1" applyAlignment="1">
      <alignment horizontal="center"/>
      <protection/>
    </xf>
    <xf numFmtId="0" fontId="4" fillId="6" borderId="32" xfId="479" applyFont="1" applyFill="1" applyBorder="1" applyAlignment="1">
      <alignment horizontal="center"/>
      <protection/>
    </xf>
    <xf numFmtId="2" fontId="4" fillId="48" borderId="0" xfId="479" applyNumberFormat="1" applyFont="1" applyFill="1" applyBorder="1" applyAlignment="1">
      <alignment horizontal="center"/>
      <protection/>
    </xf>
    <xf numFmtId="0" fontId="3" fillId="6" borderId="33" xfId="482" applyFill="1" applyBorder="1" applyAlignment="1">
      <alignment horizontal="center"/>
      <protection/>
    </xf>
    <xf numFmtId="176" fontId="0" fillId="0" borderId="0" xfId="0" applyNumberFormat="1" applyAlignment="1">
      <alignment horizontal="left" vertical="center"/>
    </xf>
    <xf numFmtId="0" fontId="10" fillId="48" borderId="0" xfId="482" applyFont="1" applyFill="1">
      <alignment/>
      <protection/>
    </xf>
    <xf numFmtId="0" fontId="0" fillId="48" borderId="0" xfId="0" applyFill="1" applyAlignment="1">
      <alignment/>
    </xf>
    <xf numFmtId="0" fontId="4" fillId="48" borderId="34" xfId="479" applyFont="1" applyFill="1" applyBorder="1" applyAlignment="1">
      <alignment horizontal="center" vertical="center"/>
      <protection/>
    </xf>
    <xf numFmtId="0" fontId="72" fillId="48" borderId="35" xfId="0" applyFont="1" applyFill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4" fillId="48" borderId="36" xfId="479" applyFont="1" applyFill="1" applyBorder="1" applyAlignment="1">
      <alignment horizontal="center" vertical="center" wrapText="1"/>
      <protection/>
    </xf>
    <xf numFmtId="0" fontId="72" fillId="48" borderId="37" xfId="0" applyFont="1" applyFill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9" fillId="48" borderId="36" xfId="479" applyFont="1" applyFill="1" applyBorder="1" applyAlignment="1">
      <alignment horizontal="center" vertical="center" wrapText="1"/>
      <protection/>
    </xf>
    <xf numFmtId="0" fontId="74" fillId="48" borderId="37" xfId="0" applyFont="1" applyFill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176" fontId="75" fillId="48" borderId="21" xfId="0" applyNumberFormat="1" applyFont="1" applyFill="1" applyBorder="1" applyAlignment="1">
      <alignment horizontal="center" vertical="center" wrapText="1"/>
    </xf>
    <xf numFmtId="0" fontId="75" fillId="48" borderId="39" xfId="0" applyFont="1" applyFill="1" applyBorder="1" applyAlignment="1">
      <alignment horizontal="center" vertical="center" wrapText="1"/>
    </xf>
    <xf numFmtId="0" fontId="74" fillId="0" borderId="39" xfId="0" applyFont="1" applyBorder="1" applyAlignment="1">
      <alignment vertical="center" wrapText="1"/>
    </xf>
    <xf numFmtId="0" fontId="27" fillId="48" borderId="36" xfId="479" applyFont="1" applyFill="1" applyBorder="1" applyAlignment="1">
      <alignment horizontal="center" vertical="center" wrapText="1"/>
      <protection/>
    </xf>
    <xf numFmtId="0" fontId="74" fillId="0" borderId="37" xfId="0" applyFont="1" applyBorder="1" applyAlignment="1">
      <alignment horizontal="center" vertical="center" wrapText="1"/>
    </xf>
    <xf numFmtId="182" fontId="76" fillId="0" borderId="0" xfId="482" applyNumberFormat="1" applyFont="1" applyAlignment="1">
      <alignment horizontal="center"/>
      <protection/>
    </xf>
    <xf numFmtId="0" fontId="0" fillId="0" borderId="0" xfId="0" applyAlignment="1">
      <alignment/>
    </xf>
  </cellXfs>
  <cellStyles count="48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[0.00] 4 2" xfId="310"/>
    <cellStyle name="桁区切り 10" xfId="311"/>
    <cellStyle name="桁区切り 100" xfId="312"/>
    <cellStyle name="桁区切り 101" xfId="313"/>
    <cellStyle name="桁区切り 102" xfId="314"/>
    <cellStyle name="桁区切り 103" xfId="315"/>
    <cellStyle name="桁区切り 104" xfId="316"/>
    <cellStyle name="桁区切り 105" xfId="317"/>
    <cellStyle name="桁区切り 106" xfId="318"/>
    <cellStyle name="桁区切り 107" xfId="319"/>
    <cellStyle name="桁区切り 108" xfId="320"/>
    <cellStyle name="桁区切り 109" xfId="321"/>
    <cellStyle name="桁区切り 11" xfId="322"/>
    <cellStyle name="桁区切り 110" xfId="323"/>
    <cellStyle name="桁区切り 111" xfId="324"/>
    <cellStyle name="桁区切り 112" xfId="325"/>
    <cellStyle name="桁区切り 113" xfId="326"/>
    <cellStyle name="桁区切り 114" xfId="327"/>
    <cellStyle name="桁区切り 115" xfId="328"/>
    <cellStyle name="桁区切り 116" xfId="329"/>
    <cellStyle name="桁区切り 117" xfId="330"/>
    <cellStyle name="桁区切り 118" xfId="331"/>
    <cellStyle name="桁区切り 119" xfId="332"/>
    <cellStyle name="桁区切り 12" xfId="333"/>
    <cellStyle name="桁区切り 120" xfId="334"/>
    <cellStyle name="桁区切り 121" xfId="335"/>
    <cellStyle name="桁区切り 122" xfId="336"/>
    <cellStyle name="桁区切り 123" xfId="337"/>
    <cellStyle name="桁区切り 124" xfId="338"/>
    <cellStyle name="桁区切り 13" xfId="339"/>
    <cellStyle name="桁区切り 14" xfId="340"/>
    <cellStyle name="桁区切り 15" xfId="341"/>
    <cellStyle name="桁区切り 16" xfId="342"/>
    <cellStyle name="桁区切り 17" xfId="343"/>
    <cellStyle name="桁区切り 18" xfId="344"/>
    <cellStyle name="桁区切り 19" xfId="345"/>
    <cellStyle name="桁区切り 2" xfId="346"/>
    <cellStyle name="桁区切り 20" xfId="347"/>
    <cellStyle name="桁区切り 21" xfId="348"/>
    <cellStyle name="桁区切り 22" xfId="349"/>
    <cellStyle name="桁区切り 23" xfId="350"/>
    <cellStyle name="桁区切り 24" xfId="351"/>
    <cellStyle name="桁区切り 25" xfId="352"/>
    <cellStyle name="桁区切り 26" xfId="353"/>
    <cellStyle name="桁区切り 27" xfId="354"/>
    <cellStyle name="桁区切り 28" xfId="355"/>
    <cellStyle name="桁区切り 29" xfId="356"/>
    <cellStyle name="桁区切り 3" xfId="357"/>
    <cellStyle name="桁区切り 30" xfId="358"/>
    <cellStyle name="桁区切り 31" xfId="359"/>
    <cellStyle name="桁区切り 32" xfId="360"/>
    <cellStyle name="桁区切り 33" xfId="361"/>
    <cellStyle name="桁区切り 34" xfId="362"/>
    <cellStyle name="桁区切り 35" xfId="363"/>
    <cellStyle name="桁区切り 36" xfId="364"/>
    <cellStyle name="桁区切り 37" xfId="365"/>
    <cellStyle name="桁区切り 38" xfId="366"/>
    <cellStyle name="桁区切り 39" xfId="367"/>
    <cellStyle name="桁区切り 4" xfId="368"/>
    <cellStyle name="桁区切り 40" xfId="369"/>
    <cellStyle name="桁区切り 41" xfId="370"/>
    <cellStyle name="桁区切り 42" xfId="371"/>
    <cellStyle name="桁区切り 43" xfId="372"/>
    <cellStyle name="桁区切り 44" xfId="373"/>
    <cellStyle name="桁区切り 45" xfId="374"/>
    <cellStyle name="桁区切り 46" xfId="375"/>
    <cellStyle name="桁区切り 47" xfId="376"/>
    <cellStyle name="桁区切り 48" xfId="377"/>
    <cellStyle name="桁区切り 49" xfId="378"/>
    <cellStyle name="桁区切り 5" xfId="379"/>
    <cellStyle name="桁区切り 50" xfId="380"/>
    <cellStyle name="桁区切り 51" xfId="381"/>
    <cellStyle name="桁区切り 52" xfId="382"/>
    <cellStyle name="桁区切り 53" xfId="383"/>
    <cellStyle name="桁区切り 54" xfId="384"/>
    <cellStyle name="桁区切り 55" xfId="385"/>
    <cellStyle name="桁区切り 56" xfId="386"/>
    <cellStyle name="桁区切り 57" xfId="387"/>
    <cellStyle name="桁区切り 58" xfId="388"/>
    <cellStyle name="桁区切り 59" xfId="389"/>
    <cellStyle name="桁区切り 6" xfId="390"/>
    <cellStyle name="桁区切り 60" xfId="391"/>
    <cellStyle name="桁区切り 61" xfId="392"/>
    <cellStyle name="桁区切り 62" xfId="393"/>
    <cellStyle name="桁区切り 63" xfId="394"/>
    <cellStyle name="桁区切り 64" xfId="395"/>
    <cellStyle name="桁区切り 65" xfId="396"/>
    <cellStyle name="桁区切り 66" xfId="397"/>
    <cellStyle name="桁区切り 67" xfId="398"/>
    <cellStyle name="桁区切り 68" xfId="399"/>
    <cellStyle name="桁区切り 69" xfId="400"/>
    <cellStyle name="桁区切り 7" xfId="401"/>
    <cellStyle name="桁区切り 70" xfId="402"/>
    <cellStyle name="桁区切り 71" xfId="403"/>
    <cellStyle name="桁区切り 72" xfId="404"/>
    <cellStyle name="桁区切り 73" xfId="405"/>
    <cellStyle name="桁区切り 74" xfId="406"/>
    <cellStyle name="桁区切り 75" xfId="407"/>
    <cellStyle name="桁区切り 76" xfId="408"/>
    <cellStyle name="桁区切り 77" xfId="409"/>
    <cellStyle name="桁区切り 78" xfId="410"/>
    <cellStyle name="桁区切り 79" xfId="411"/>
    <cellStyle name="桁区切り 8" xfId="412"/>
    <cellStyle name="桁区切り 80" xfId="413"/>
    <cellStyle name="桁区切り 81" xfId="414"/>
    <cellStyle name="桁区切り 82" xfId="415"/>
    <cellStyle name="桁区切り 83" xfId="416"/>
    <cellStyle name="桁区切り 84" xfId="417"/>
    <cellStyle name="桁区切り 85" xfId="418"/>
    <cellStyle name="桁区切り 86" xfId="419"/>
    <cellStyle name="桁区切り 87" xfId="420"/>
    <cellStyle name="桁区切り 88" xfId="421"/>
    <cellStyle name="桁区切り 89" xfId="422"/>
    <cellStyle name="桁区切り 9" xfId="423"/>
    <cellStyle name="桁区切り 90" xfId="424"/>
    <cellStyle name="桁区切り 91" xfId="425"/>
    <cellStyle name="桁区切り 92" xfId="426"/>
    <cellStyle name="桁区切り 93" xfId="427"/>
    <cellStyle name="桁区切り 94" xfId="428"/>
    <cellStyle name="桁区切り 95" xfId="429"/>
    <cellStyle name="桁区切り 96" xfId="430"/>
    <cellStyle name="桁区切り 97" xfId="431"/>
    <cellStyle name="桁区切り 98" xfId="432"/>
    <cellStyle name="桁区切り 99" xfId="433"/>
    <cellStyle name="見出し 1" xfId="434"/>
    <cellStyle name="見出し 1 2" xfId="435"/>
    <cellStyle name="見出し 1 2 2" xfId="436"/>
    <cellStyle name="見出し 1 2 3" xfId="437"/>
    <cellStyle name="見出し 1 3" xfId="438"/>
    <cellStyle name="見出し 2" xfId="439"/>
    <cellStyle name="見出し 2 2" xfId="440"/>
    <cellStyle name="見出し 2 2 2" xfId="441"/>
    <cellStyle name="見出し 2 2 3" xfId="442"/>
    <cellStyle name="見出し 2 3" xfId="443"/>
    <cellStyle name="見出し 3" xfId="444"/>
    <cellStyle name="見出し 3 2" xfId="445"/>
    <cellStyle name="見出し 3 2 2" xfId="446"/>
    <cellStyle name="見出し 3 2 3" xfId="447"/>
    <cellStyle name="見出し 3 3" xfId="448"/>
    <cellStyle name="見出し 4" xfId="449"/>
    <cellStyle name="見出し 4 2" xfId="450"/>
    <cellStyle name="見出し 4 2 2" xfId="451"/>
    <cellStyle name="見出し 4 2 3" xfId="452"/>
    <cellStyle name="見出し 4 3" xfId="453"/>
    <cellStyle name="集計" xfId="454"/>
    <cellStyle name="集計 2" xfId="455"/>
    <cellStyle name="集計 2 2" xfId="456"/>
    <cellStyle name="集計 2 3" xfId="457"/>
    <cellStyle name="集計 3" xfId="458"/>
    <cellStyle name="出力" xfId="459"/>
    <cellStyle name="出力 2" xfId="460"/>
    <cellStyle name="出力 2 2" xfId="461"/>
    <cellStyle name="出力 2 3" xfId="462"/>
    <cellStyle name="出力 3" xfId="463"/>
    <cellStyle name="説明文" xfId="464"/>
    <cellStyle name="説明文 2" xfId="465"/>
    <cellStyle name="説明文 2 2" xfId="466"/>
    <cellStyle name="説明文 2 3" xfId="467"/>
    <cellStyle name="説明文 3" xfId="468"/>
    <cellStyle name="Currency [0]" xfId="469"/>
    <cellStyle name="Currency" xfId="470"/>
    <cellStyle name="入力" xfId="471"/>
    <cellStyle name="入力 2" xfId="472"/>
    <cellStyle name="入力 2 2" xfId="473"/>
    <cellStyle name="入力 2 3" xfId="474"/>
    <cellStyle name="入力 3" xfId="475"/>
    <cellStyle name="標準 10" xfId="476"/>
    <cellStyle name="標準 10 2" xfId="477"/>
    <cellStyle name="標準 10 3" xfId="478"/>
    <cellStyle name="標準 2" xfId="479"/>
    <cellStyle name="標準 2 2" xfId="480"/>
    <cellStyle name="標準 3" xfId="481"/>
    <cellStyle name="標準 3 2" xfId="482"/>
    <cellStyle name="標準 4" xfId="483"/>
    <cellStyle name="標準 4 2" xfId="484"/>
    <cellStyle name="標準 5" xfId="485"/>
    <cellStyle name="標準 6" xfId="486"/>
    <cellStyle name="標準 7" xfId="487"/>
    <cellStyle name="標準 8" xfId="488"/>
    <cellStyle name="標準 9" xfId="489"/>
    <cellStyle name="良い" xfId="490"/>
    <cellStyle name="良い 2" xfId="491"/>
    <cellStyle name="良い 2 2" xfId="492"/>
    <cellStyle name="良い 2 3" xfId="493"/>
    <cellStyle name="良い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4</xdr:row>
      <xdr:rowOff>66675</xdr:rowOff>
    </xdr:from>
    <xdr:to>
      <xdr:col>12</xdr:col>
      <xdr:colOff>361950</xdr:colOff>
      <xdr:row>11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3820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</xdr:row>
      <xdr:rowOff>76200</xdr:rowOff>
    </xdr:from>
    <xdr:to>
      <xdr:col>0</xdr:col>
      <xdr:colOff>1057275</xdr:colOff>
      <xdr:row>8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7627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</xdr:row>
      <xdr:rowOff>152400</xdr:rowOff>
    </xdr:from>
    <xdr:to>
      <xdr:col>7</xdr:col>
      <xdr:colOff>266700</xdr:colOff>
      <xdr:row>10</xdr:row>
      <xdr:rowOff>152400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561975"/>
          <a:ext cx="1838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3</xdr:row>
      <xdr:rowOff>57150</xdr:rowOff>
    </xdr:from>
    <xdr:to>
      <xdr:col>1</xdr:col>
      <xdr:colOff>866775</xdr:colOff>
      <xdr:row>9</xdr:row>
      <xdr:rowOff>85725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657225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6645</v>
          </cell>
          <cell r="J136">
            <v>6774</v>
          </cell>
          <cell r="K136">
            <v>32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2150</v>
          </cell>
          <cell r="J137">
            <v>2953</v>
          </cell>
          <cell r="K137">
            <v>52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3404</v>
          </cell>
          <cell r="K138">
            <v>1312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0</v>
          </cell>
          <cell r="J235">
            <v>73</v>
          </cell>
          <cell r="K235">
            <v>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301</v>
          </cell>
          <cell r="K306">
            <v>99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122</v>
          </cell>
          <cell r="J335">
            <v>173</v>
          </cell>
          <cell r="K335">
            <v>23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247</v>
          </cell>
          <cell r="K428">
            <v>44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132</v>
          </cell>
          <cell r="J438">
            <v>144</v>
          </cell>
          <cell r="K438">
            <v>12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1180</v>
          </cell>
          <cell r="K508">
            <v>260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214</v>
          </cell>
          <cell r="J511">
            <v>277</v>
          </cell>
          <cell r="K511">
            <v>48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2000</v>
          </cell>
          <cell r="J517">
            <v>2267</v>
          </cell>
          <cell r="K517">
            <v>267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2313</v>
          </cell>
          <cell r="K518">
            <v>598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994</v>
          </cell>
          <cell r="K519">
            <v>252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2720</v>
          </cell>
          <cell r="J520">
            <v>2771</v>
          </cell>
          <cell r="K520">
            <v>443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2030</v>
          </cell>
          <cell r="J521">
            <v>1764</v>
          </cell>
          <cell r="K521">
            <v>266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1430</v>
          </cell>
          <cell r="K522">
            <v>301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2052</v>
          </cell>
          <cell r="J523">
            <v>1882</v>
          </cell>
          <cell r="K523">
            <v>170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1510</v>
          </cell>
          <cell r="J525">
            <v>1288</v>
          </cell>
          <cell r="K525">
            <v>227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690</v>
          </cell>
          <cell r="K527">
            <v>122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263</v>
          </cell>
          <cell r="K528">
            <v>65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217</v>
          </cell>
          <cell r="K534">
            <v>60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16000</v>
          </cell>
          <cell r="J537">
            <v>16000</v>
          </cell>
          <cell r="K537">
            <v>4000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180</v>
          </cell>
          <cell r="J584">
            <v>239</v>
          </cell>
          <cell r="K584">
            <v>18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35</v>
          </cell>
          <cell r="K590">
            <v>10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16</v>
          </cell>
          <cell r="K593">
            <v>5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729</v>
          </cell>
          <cell r="K617">
            <v>196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544</v>
          </cell>
          <cell r="J619">
            <v>549</v>
          </cell>
          <cell r="K619">
            <v>82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887</v>
          </cell>
          <cell r="K621">
            <v>196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381</v>
          </cell>
          <cell r="K623">
            <v>84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113</v>
          </cell>
          <cell r="J744">
            <v>113</v>
          </cell>
          <cell r="K744">
            <v>0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11254</v>
          </cell>
          <cell r="K814">
            <v>2515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6900</v>
          </cell>
          <cell r="J815">
            <v>7704</v>
          </cell>
          <cell r="K815">
            <v>1341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3691</v>
          </cell>
          <cell r="K822">
            <v>747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2866</v>
          </cell>
          <cell r="K824">
            <v>486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3</v>
          </cell>
          <cell r="J839">
            <v>0</v>
          </cell>
          <cell r="K839">
            <v>3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64</v>
          </cell>
          <cell r="J848">
            <v>64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500</v>
          </cell>
          <cell r="J945">
            <v>493</v>
          </cell>
          <cell r="K945">
            <v>122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212</v>
          </cell>
          <cell r="J958">
            <v>259</v>
          </cell>
          <cell r="K958">
            <v>3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2040</v>
          </cell>
          <cell r="K1068">
            <v>1225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52</v>
          </cell>
          <cell r="J1096">
            <v>52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20</v>
          </cell>
          <cell r="J1114">
            <v>20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540</v>
          </cell>
          <cell r="K1158">
            <v>202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4560</v>
          </cell>
          <cell r="J1159">
            <v>4018</v>
          </cell>
          <cell r="K1159">
            <v>694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1152</v>
          </cell>
          <cell r="K1233">
            <v>351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121</v>
          </cell>
          <cell r="K1305">
            <v>95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2</v>
          </cell>
          <cell r="J1559">
            <v>2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2</v>
          </cell>
          <cell r="J1561">
            <v>2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4</v>
          </cell>
          <cell r="J1576">
            <v>4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210504</v>
          </cell>
          <cell r="J1593">
            <v>213316</v>
          </cell>
          <cell r="K1593">
            <v>37666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119</v>
          </cell>
          <cell r="J1863">
            <v>566</v>
          </cell>
          <cell r="K1863">
            <v>214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55</v>
          </cell>
          <cell r="J1925">
            <v>95</v>
          </cell>
          <cell r="K1925">
            <v>16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855</v>
          </cell>
          <cell r="K1931">
            <v>293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120</v>
          </cell>
          <cell r="J1939">
            <v>120</v>
          </cell>
          <cell r="K1939">
            <v>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10</v>
          </cell>
          <cell r="J1940">
            <v>10</v>
          </cell>
          <cell r="K1940">
            <v>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162</v>
          </cell>
          <cell r="K1988">
            <v>125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55</v>
          </cell>
          <cell r="K1999">
            <v>30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="130" zoomScaleNormal="130" zoomScalePageLayoutView="0" workbookViewId="0" topLeftCell="A1">
      <selection activeCell="N8" sqref="N8"/>
    </sheetView>
  </sheetViews>
  <sheetFormatPr defaultColWidth="9.140625" defaultRowHeight="15"/>
  <cols>
    <col min="1" max="1" width="30.7109375" style="0" customWidth="1"/>
    <col min="2" max="2" width="13.8515625" style="0" customWidth="1"/>
    <col min="3" max="3" width="7.00390625" style="0" customWidth="1"/>
    <col min="4" max="4" width="7.421875" style="0" customWidth="1"/>
    <col min="5" max="5" width="8.28125" style="0" customWidth="1"/>
    <col min="6" max="6" width="6.140625" style="2" customWidth="1"/>
    <col min="7" max="7" width="6.140625" style="0" customWidth="1"/>
    <col min="8" max="8" width="7.00390625" style="2" customWidth="1"/>
    <col min="9" max="9" width="5.7109375" style="0" customWidth="1"/>
    <col min="10" max="10" width="5.421875" style="0" customWidth="1"/>
    <col min="11" max="11" width="6.57421875" style="0" customWidth="1"/>
    <col min="12" max="12" width="2.421875" style="0" customWidth="1"/>
    <col min="13" max="13" width="24.57421875" style="1" customWidth="1"/>
  </cols>
  <sheetData>
    <row r="2" spans="1:12" ht="17.25">
      <c r="A2" s="59" t="s">
        <v>51</v>
      </c>
      <c r="B2" s="60"/>
      <c r="C2" s="60"/>
      <c r="D2" s="28"/>
      <c r="E2" s="28"/>
      <c r="F2" s="29"/>
      <c r="G2" s="28"/>
      <c r="H2" s="29"/>
      <c r="J2" s="28"/>
      <c r="K2" t="s">
        <v>50</v>
      </c>
      <c r="L2" s="28"/>
    </row>
    <row r="3" spans="1:13" ht="15">
      <c r="A3" s="28"/>
      <c r="B3" s="28"/>
      <c r="C3" s="28"/>
      <c r="D3" s="28"/>
      <c r="E3" s="28"/>
      <c r="F3" s="29"/>
      <c r="G3" s="28"/>
      <c r="H3" s="29"/>
      <c r="J3" s="75">
        <v>45392</v>
      </c>
      <c r="K3" s="76"/>
      <c r="L3" s="76"/>
      <c r="M3" s="58" t="s">
        <v>49</v>
      </c>
    </row>
    <row r="4" spans="1:12" ht="13.5">
      <c r="A4" s="28"/>
      <c r="B4" s="28"/>
      <c r="C4" s="28"/>
      <c r="D4" s="28"/>
      <c r="E4" s="28"/>
      <c r="F4" s="29"/>
      <c r="G4" s="28"/>
      <c r="H4" s="29"/>
      <c r="I4" s="28"/>
      <c r="J4" s="28"/>
      <c r="K4" s="28"/>
      <c r="L4" s="28"/>
    </row>
    <row r="5" spans="1:12" ht="13.5">
      <c r="A5" s="28"/>
      <c r="B5" s="28"/>
      <c r="C5" s="28"/>
      <c r="D5" s="28"/>
      <c r="F5" s="29"/>
      <c r="G5" s="28"/>
      <c r="H5" s="29"/>
      <c r="I5" s="28"/>
      <c r="J5" s="28"/>
      <c r="K5" s="28"/>
      <c r="L5" s="28"/>
    </row>
    <row r="6" spans="1:12" ht="13.5">
      <c r="A6" s="28"/>
      <c r="B6" s="28"/>
      <c r="C6" s="28"/>
      <c r="D6" s="28"/>
      <c r="E6" s="28"/>
      <c r="F6" s="29"/>
      <c r="G6" s="28"/>
      <c r="H6" s="29"/>
      <c r="I6" s="28"/>
      <c r="J6" s="28"/>
      <c r="K6" s="28"/>
      <c r="L6" s="28"/>
    </row>
    <row r="7" spans="1:13" ht="15">
      <c r="A7" s="28"/>
      <c r="B7" s="28"/>
      <c r="C7" s="28"/>
      <c r="D7" s="28"/>
      <c r="E7" s="28"/>
      <c r="F7" s="29"/>
      <c r="G7" s="28"/>
      <c r="H7" s="29"/>
      <c r="I7" s="28"/>
      <c r="J7" s="28"/>
      <c r="K7" s="28"/>
      <c r="L7" s="28"/>
      <c r="M7"/>
    </row>
    <row r="8" spans="1:12" ht="13.5">
      <c r="A8" s="28"/>
      <c r="B8" s="28"/>
      <c r="C8" s="28"/>
      <c r="D8" s="28"/>
      <c r="E8" s="28"/>
      <c r="F8" s="29"/>
      <c r="G8" s="28"/>
      <c r="H8" s="29"/>
      <c r="I8" s="28"/>
      <c r="J8" s="28"/>
      <c r="K8" s="28"/>
      <c r="L8" s="28"/>
    </row>
    <row r="9" spans="1:12" ht="13.5">
      <c r="A9" s="28"/>
      <c r="B9" s="28"/>
      <c r="C9" s="28"/>
      <c r="D9" s="28"/>
      <c r="E9" s="28"/>
      <c r="F9" s="29"/>
      <c r="G9" s="28"/>
      <c r="H9" s="29"/>
      <c r="I9" s="28"/>
      <c r="J9" s="28"/>
      <c r="K9" s="28"/>
      <c r="L9" s="28"/>
    </row>
    <row r="10" spans="1:12" ht="13.5">
      <c r="A10" s="28"/>
      <c r="B10" s="28"/>
      <c r="C10" s="28"/>
      <c r="D10" s="28"/>
      <c r="E10" s="28"/>
      <c r="F10" s="29"/>
      <c r="G10" s="28"/>
      <c r="H10" s="29"/>
      <c r="I10" s="28"/>
      <c r="J10" s="28"/>
      <c r="K10" s="28"/>
      <c r="L10" s="28"/>
    </row>
    <row r="11" spans="1:12" ht="13.5">
      <c r="A11" s="28"/>
      <c r="B11" s="28"/>
      <c r="C11" s="28"/>
      <c r="D11" s="28"/>
      <c r="E11" s="28"/>
      <c r="F11" s="29"/>
      <c r="G11" s="28"/>
      <c r="H11" s="29"/>
      <c r="I11" s="28"/>
      <c r="J11" s="28"/>
      <c r="K11" s="28"/>
      <c r="L11" s="28"/>
    </row>
    <row r="12" spans="1:12" ht="18">
      <c r="A12" s="30" t="s">
        <v>23</v>
      </c>
      <c r="B12" s="31" t="s">
        <v>22</v>
      </c>
      <c r="C12" s="28"/>
      <c r="D12" s="28"/>
      <c r="E12" s="28"/>
      <c r="F12" s="29"/>
      <c r="G12" s="28"/>
      <c r="H12" s="29"/>
      <c r="I12" s="28"/>
      <c r="J12" s="28"/>
      <c r="K12" s="28"/>
      <c r="L12" s="28"/>
    </row>
    <row r="13" spans="1:12" ht="14.25" thickBot="1">
      <c r="A13" s="12" t="s">
        <v>24</v>
      </c>
      <c r="B13" s="28"/>
      <c r="C13" s="28"/>
      <c r="D13" s="28"/>
      <c r="E13" s="28"/>
      <c r="F13" s="29"/>
      <c r="G13" s="28"/>
      <c r="H13" s="29"/>
      <c r="I13" s="28"/>
      <c r="J13" s="28"/>
      <c r="K13" s="28"/>
      <c r="L13" s="28"/>
    </row>
    <row r="14" spans="1:15" ht="13.5" customHeight="1">
      <c r="A14" s="61" t="s">
        <v>31</v>
      </c>
      <c r="B14" s="64" t="s">
        <v>32</v>
      </c>
      <c r="C14" s="11" t="s">
        <v>21</v>
      </c>
      <c r="D14" s="16" t="s">
        <v>25</v>
      </c>
      <c r="E14" s="16" t="s">
        <v>26</v>
      </c>
      <c r="F14" s="16" t="s">
        <v>27</v>
      </c>
      <c r="G14" s="16" t="s">
        <v>28</v>
      </c>
      <c r="H14" s="16" t="s">
        <v>29</v>
      </c>
      <c r="I14" s="10" t="s">
        <v>20</v>
      </c>
      <c r="J14" s="9" t="s">
        <v>19</v>
      </c>
      <c r="K14" s="67" t="s">
        <v>35</v>
      </c>
      <c r="L14" s="73"/>
      <c r="M14" s="70" t="s">
        <v>33</v>
      </c>
      <c r="O14" s="13"/>
    </row>
    <row r="15" spans="1:15" ht="15" customHeight="1">
      <c r="A15" s="62"/>
      <c r="B15" s="65"/>
      <c r="C15" s="8" t="s">
        <v>18</v>
      </c>
      <c r="D15" s="6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6" t="s">
        <v>18</v>
      </c>
      <c r="J15" s="5" t="s">
        <v>34</v>
      </c>
      <c r="K15" s="68"/>
      <c r="L15" s="68"/>
      <c r="M15" s="71"/>
      <c r="O15" s="14"/>
    </row>
    <row r="16" spans="1:15" ht="14.25" customHeight="1" thickBot="1">
      <c r="A16" s="63"/>
      <c r="B16" s="66"/>
      <c r="C16" s="56"/>
      <c r="D16" s="32" t="s">
        <v>14</v>
      </c>
      <c r="E16" s="33" t="s">
        <v>16</v>
      </c>
      <c r="F16" s="34" t="s">
        <v>15</v>
      </c>
      <c r="G16" s="32" t="s">
        <v>17</v>
      </c>
      <c r="H16" s="34"/>
      <c r="I16" s="17"/>
      <c r="J16" s="7"/>
      <c r="K16" s="69"/>
      <c r="L16" s="74"/>
      <c r="M16" s="72"/>
      <c r="O16" s="15"/>
    </row>
    <row r="17" spans="1:13" ht="13.5">
      <c r="A17" s="22" t="s">
        <v>13</v>
      </c>
      <c r="B17" s="50" t="s">
        <v>36</v>
      </c>
      <c r="C17" s="23">
        <v>8.3</v>
      </c>
      <c r="D17" s="36">
        <v>1.9</v>
      </c>
      <c r="E17" s="37">
        <v>3.9</v>
      </c>
      <c r="F17" s="38">
        <v>0.4</v>
      </c>
      <c r="G17" s="36">
        <v>0.8</v>
      </c>
      <c r="H17" s="38">
        <v>38.1</v>
      </c>
      <c r="I17" s="35">
        <v>330</v>
      </c>
      <c r="J17" s="39">
        <v>33.4</v>
      </c>
      <c r="K17" s="55">
        <f>_xlfn.IFERROR(VLOOKUP(,'[1]在庫一覧表'!$F$2:$K$2010,6,FALSE),0)</f>
        <v>0</v>
      </c>
      <c r="L17" s="49"/>
      <c r="M17" s="19" t="s">
        <v>30</v>
      </c>
    </row>
    <row r="18" spans="1:13" ht="13.5">
      <c r="A18" s="24" t="s">
        <v>12</v>
      </c>
      <c r="B18" s="51" t="s">
        <v>37</v>
      </c>
      <c r="C18" s="25">
        <v>8.3</v>
      </c>
      <c r="D18" s="41">
        <v>2.2</v>
      </c>
      <c r="E18" s="42">
        <v>4.5</v>
      </c>
      <c r="F18" s="43">
        <v>0.45</v>
      </c>
      <c r="G18" s="41">
        <v>0.9</v>
      </c>
      <c r="H18" s="43">
        <v>44</v>
      </c>
      <c r="I18" s="40">
        <v>330</v>
      </c>
      <c r="J18" s="53">
        <v>29.7</v>
      </c>
      <c r="K18" s="55">
        <f>_xlfn.IFERROR(VLOOKUP(,'[1]在庫一覧表'!$F$2:$K$2010,6,FALSE),0)</f>
        <v>0</v>
      </c>
      <c r="L18" s="54"/>
      <c r="M18" s="20" t="s">
        <v>30</v>
      </c>
    </row>
    <row r="19" spans="1:13" ht="13.5">
      <c r="A19" s="24" t="s">
        <v>11</v>
      </c>
      <c r="B19" s="51" t="s">
        <v>38</v>
      </c>
      <c r="C19" s="25">
        <v>10.3</v>
      </c>
      <c r="D19" s="41">
        <v>2.5</v>
      </c>
      <c r="E19" s="42">
        <v>5.1</v>
      </c>
      <c r="F19" s="43">
        <v>0.5</v>
      </c>
      <c r="G19" s="41">
        <v>1</v>
      </c>
      <c r="H19" s="43">
        <v>49</v>
      </c>
      <c r="I19" s="40">
        <v>330</v>
      </c>
      <c r="J19" s="53">
        <v>32.7</v>
      </c>
      <c r="K19" s="55">
        <f>_xlfn.IFERROR(VLOOKUP(,'[1]在庫一覧表'!$F$2:$K$2010,6,FALSE),0)</f>
        <v>0</v>
      </c>
      <c r="L19" s="54"/>
      <c r="M19" s="20" t="s">
        <v>30</v>
      </c>
    </row>
    <row r="20" spans="1:13" ht="13.5">
      <c r="A20" s="24" t="s">
        <v>10</v>
      </c>
      <c r="B20" s="51" t="s">
        <v>39</v>
      </c>
      <c r="C20" s="25">
        <v>10.3</v>
      </c>
      <c r="D20" s="41">
        <v>2.8</v>
      </c>
      <c r="E20" s="42">
        <v>5.7</v>
      </c>
      <c r="F20" s="43">
        <v>0.6</v>
      </c>
      <c r="G20" s="41">
        <v>1.1</v>
      </c>
      <c r="H20" s="43">
        <v>54.4</v>
      </c>
      <c r="I20" s="40">
        <v>330</v>
      </c>
      <c r="J20" s="53">
        <v>30</v>
      </c>
      <c r="K20" s="55">
        <f>_xlfn.IFERROR(VLOOKUP(,'[1]在庫一覧表'!$F$2:$K$2010,6,FALSE),0)</f>
        <v>0</v>
      </c>
      <c r="L20" s="54"/>
      <c r="M20" s="20" t="s">
        <v>30</v>
      </c>
    </row>
    <row r="21" spans="1:13" ht="13.5">
      <c r="A21" s="24" t="s">
        <v>9</v>
      </c>
      <c r="B21" s="51" t="s">
        <v>40</v>
      </c>
      <c r="C21" s="25">
        <v>12.3</v>
      </c>
      <c r="D21" s="41">
        <v>3.1</v>
      </c>
      <c r="E21" s="42">
        <v>6.3</v>
      </c>
      <c r="F21" s="43">
        <v>0.65</v>
      </c>
      <c r="G21" s="41">
        <v>1.2</v>
      </c>
      <c r="H21" s="43">
        <v>59.9</v>
      </c>
      <c r="I21" s="40">
        <v>330</v>
      </c>
      <c r="J21" s="53">
        <v>32.2</v>
      </c>
      <c r="K21" s="55">
        <f>_xlfn.IFERROR(VLOOKUP(,'[1]在庫一覧表'!$F$2:$K$2010,6,FALSE),0)</f>
        <v>0</v>
      </c>
      <c r="L21" s="54"/>
      <c r="M21" s="20" t="s">
        <v>30</v>
      </c>
    </row>
    <row r="22" spans="1:13" ht="13.5">
      <c r="A22" s="24" t="s">
        <v>8</v>
      </c>
      <c r="B22" s="51" t="s">
        <v>41</v>
      </c>
      <c r="C22" s="25">
        <v>12.3</v>
      </c>
      <c r="D22" s="41">
        <v>3.4</v>
      </c>
      <c r="E22" s="42">
        <v>6.9</v>
      </c>
      <c r="F22" s="43">
        <v>0.7</v>
      </c>
      <c r="G22" s="41">
        <v>1.4</v>
      </c>
      <c r="H22" s="43">
        <v>65.3</v>
      </c>
      <c r="I22" s="40">
        <v>330</v>
      </c>
      <c r="J22" s="53">
        <v>30</v>
      </c>
      <c r="K22" s="55">
        <f>_xlfn.IFERROR(VLOOKUP(,'[1]在庫一覧表'!$F$2:$K$2010,6,FALSE),0)</f>
        <v>0</v>
      </c>
      <c r="L22" s="54"/>
      <c r="M22" s="20" t="s">
        <v>30</v>
      </c>
    </row>
    <row r="23" spans="1:13" ht="13.5">
      <c r="A23" s="24" t="s">
        <v>7</v>
      </c>
      <c r="B23" s="51" t="s">
        <v>42</v>
      </c>
      <c r="C23" s="25">
        <v>14.3</v>
      </c>
      <c r="D23" s="41">
        <v>3.6</v>
      </c>
      <c r="E23" s="42">
        <v>7.5</v>
      </c>
      <c r="F23" s="43">
        <v>0.8</v>
      </c>
      <c r="G23" s="41">
        <v>1.5</v>
      </c>
      <c r="H23" s="43">
        <v>70.7</v>
      </c>
      <c r="I23" s="40">
        <v>330</v>
      </c>
      <c r="J23" s="53">
        <v>31.9</v>
      </c>
      <c r="K23" s="55">
        <f>_xlfn.IFERROR(VLOOKUP(,'[1]在庫一覧表'!$F$2:$K$2010,6,FALSE),0)</f>
        <v>0</v>
      </c>
      <c r="L23" s="54"/>
      <c r="M23" s="20" t="s">
        <v>30</v>
      </c>
    </row>
    <row r="24" spans="1:13" ht="13.5">
      <c r="A24" s="24" t="s">
        <v>6</v>
      </c>
      <c r="B24" s="51" t="s">
        <v>43</v>
      </c>
      <c r="C24" s="25">
        <v>14.3</v>
      </c>
      <c r="D24" s="41">
        <v>3.9</v>
      </c>
      <c r="E24" s="42">
        <v>8.1</v>
      </c>
      <c r="F24" s="43">
        <v>0.8</v>
      </c>
      <c r="G24" s="41">
        <v>1.6</v>
      </c>
      <c r="H24" s="43">
        <v>76.2</v>
      </c>
      <c r="I24" s="40">
        <v>330</v>
      </c>
      <c r="J24" s="53">
        <v>30</v>
      </c>
      <c r="K24" s="55">
        <f>_xlfn.IFERROR(VLOOKUP(,'[1]在庫一覧表'!$F$2:$K$2010,6,FALSE),0)</f>
        <v>0</v>
      </c>
      <c r="L24" s="54"/>
      <c r="M24" s="20" t="s">
        <v>30</v>
      </c>
    </row>
    <row r="25" spans="1:13" ht="13.5">
      <c r="A25" s="24" t="s">
        <v>5</v>
      </c>
      <c r="B25" s="51" t="s">
        <v>44</v>
      </c>
      <c r="C25" s="25">
        <v>16.3</v>
      </c>
      <c r="D25" s="41">
        <v>4.4</v>
      </c>
      <c r="E25" s="42">
        <v>9</v>
      </c>
      <c r="F25" s="43">
        <v>0.9</v>
      </c>
      <c r="G25" s="41">
        <v>1.8</v>
      </c>
      <c r="H25" s="43">
        <v>87.1</v>
      </c>
      <c r="I25" s="40">
        <v>330</v>
      </c>
      <c r="J25" s="53">
        <v>30</v>
      </c>
      <c r="K25" s="55">
        <f>_xlfn.IFERROR(VLOOKUP(,'[1]在庫一覧表'!$F$2:$K$2010,6,FALSE),0)</f>
        <v>0</v>
      </c>
      <c r="L25" s="54"/>
      <c r="M25" s="20" t="s">
        <v>30</v>
      </c>
    </row>
    <row r="26" spans="1:13" ht="13.5">
      <c r="A26" s="24" t="s">
        <v>4</v>
      </c>
      <c r="B26" s="51" t="s">
        <v>45</v>
      </c>
      <c r="C26" s="25">
        <v>18.3</v>
      </c>
      <c r="D26" s="41">
        <v>5</v>
      </c>
      <c r="E26" s="42">
        <v>10.2</v>
      </c>
      <c r="F26" s="43">
        <v>1</v>
      </c>
      <c r="G26" s="41">
        <v>2</v>
      </c>
      <c r="H26" s="43">
        <v>98</v>
      </c>
      <c r="I26" s="40">
        <v>330</v>
      </c>
      <c r="J26" s="53">
        <v>30</v>
      </c>
      <c r="K26" s="55">
        <f>_xlfn.IFERROR(VLOOKUP(,'[1]在庫一覧表'!$F$2:$K$2010,6,FALSE),0)</f>
        <v>0</v>
      </c>
      <c r="L26" s="54"/>
      <c r="M26" s="20" t="s">
        <v>30</v>
      </c>
    </row>
    <row r="27" spans="1:13" ht="13.5">
      <c r="A27" s="24" t="s">
        <v>3</v>
      </c>
      <c r="B27" s="51" t="s">
        <v>46</v>
      </c>
      <c r="C27" s="25">
        <v>20.3</v>
      </c>
      <c r="D27" s="41">
        <v>5.6</v>
      </c>
      <c r="E27" s="42">
        <v>11.4</v>
      </c>
      <c r="F27" s="43">
        <v>1.2</v>
      </c>
      <c r="G27" s="41">
        <v>2.3</v>
      </c>
      <c r="H27" s="43">
        <v>108.8</v>
      </c>
      <c r="I27" s="40">
        <v>330</v>
      </c>
      <c r="J27" s="53">
        <v>30</v>
      </c>
      <c r="K27" s="55">
        <f>_xlfn.IFERROR(VLOOKUP(,'[1]在庫一覧表'!$F$2:$K$2010,6,FALSE),0)</f>
        <v>0</v>
      </c>
      <c r="L27" s="54"/>
      <c r="M27" s="20" t="s">
        <v>30</v>
      </c>
    </row>
    <row r="28" spans="1:13" ht="13.5">
      <c r="A28" s="24" t="s">
        <v>2</v>
      </c>
      <c r="B28" s="51" t="s">
        <v>47</v>
      </c>
      <c r="C28" s="25">
        <v>22.3</v>
      </c>
      <c r="D28" s="41">
        <v>6.1</v>
      </c>
      <c r="E28" s="42">
        <v>12.6</v>
      </c>
      <c r="F28" s="43">
        <v>1.2</v>
      </c>
      <c r="G28" s="41">
        <v>2.5</v>
      </c>
      <c r="H28" s="43">
        <v>119.7</v>
      </c>
      <c r="I28" s="40">
        <v>330</v>
      </c>
      <c r="J28" s="53">
        <v>30</v>
      </c>
      <c r="K28" s="55">
        <f>_xlfn.IFERROR(VLOOKUP(,'[1]在庫一覧表'!$F$2:$K$2010,6,FALSE),0)</f>
        <v>0</v>
      </c>
      <c r="L28" s="54"/>
      <c r="M28" s="20" t="s">
        <v>30</v>
      </c>
    </row>
    <row r="29" spans="1:13" ht="14.25" thickBot="1">
      <c r="A29" s="26" t="s">
        <v>1</v>
      </c>
      <c r="B29" s="52" t="s">
        <v>48</v>
      </c>
      <c r="C29" s="27">
        <v>25.3</v>
      </c>
      <c r="D29" s="45">
        <v>6.9</v>
      </c>
      <c r="E29" s="46">
        <v>14.1</v>
      </c>
      <c r="F29" s="47">
        <v>1.4</v>
      </c>
      <c r="G29" s="45">
        <v>2.8</v>
      </c>
      <c r="H29" s="47">
        <v>139.3</v>
      </c>
      <c r="I29" s="44">
        <v>330</v>
      </c>
      <c r="J29" s="48">
        <v>29.4</v>
      </c>
      <c r="K29" s="55">
        <f>_xlfn.IFERROR(VLOOKUP(,'[1]在庫一覧表'!$F$2:$K$2010,6,FALSE),0)</f>
        <v>0</v>
      </c>
      <c r="L29" s="57"/>
      <c r="M29" s="21" t="s">
        <v>30</v>
      </c>
    </row>
    <row r="30" spans="11:12" ht="13.5">
      <c r="K30" s="18"/>
      <c r="L30" s="18"/>
    </row>
    <row r="31" ht="13.5">
      <c r="A31" s="4" t="s">
        <v>0</v>
      </c>
    </row>
    <row r="32" ht="13.5">
      <c r="A32" s="3"/>
    </row>
  </sheetData>
  <sheetProtection/>
  <mergeCells count="7">
    <mergeCell ref="A2:C2"/>
    <mergeCell ref="A14:A16"/>
    <mergeCell ref="B14:B16"/>
    <mergeCell ref="K14:K16"/>
    <mergeCell ref="M14:M16"/>
    <mergeCell ref="L14:L16"/>
    <mergeCell ref="J3:L3"/>
  </mergeCells>
  <printOptions/>
  <pageMargins left="0.7" right="0.7" top="0.75" bottom="0.75" header="0.3" footer="0.3"/>
  <pageSetup horizontalDpi="600" verticalDpi="600" orientation="landscape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2020-03-27T06:41:44Z</cp:lastPrinted>
  <dcterms:created xsi:type="dcterms:W3CDTF">2013-09-18T20:34:36Z</dcterms:created>
  <dcterms:modified xsi:type="dcterms:W3CDTF">2024-04-11T07:56:09Z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2021-07-02T04:56:20.0065409Z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421077ec-5a3b-483a-9185-5bf3909630db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2021-07-02T04:56:20.0065409Z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421077ec-5a3b-483a-9185-5bf3909630db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